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<sst xmlns="http://schemas.openxmlformats.org/spreadsheetml/2006/main" count="360" uniqueCount="120">
  <si>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</si>
  <si>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</si>
  <si>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</si>
  <si>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</si>
  <si>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</si>
  <si>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</si>
  <si>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</si>
  <si>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</si>
  <si>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</si>
  <si>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</si>
  <si>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</si>
  <si>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</si>
  <si>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</si>
  <si>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</si>
  <si>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</si>
  <si>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</si>
  <si>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</si>
  <si>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</si>
  <si>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</si>
  <si>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</si>
  <si>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</si>
  <si>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</si>
  <si>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</si>
  <si>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</si>
  <si>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</si>
  <si>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</si>
  <si>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</si>
  <si>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</si>
  <si>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</si>
  <si>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</si>
  <si>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</si>
  <si>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</si>
  <si>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</si>
  <si>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</si>
  <si>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</si>
  <si>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</si>
  <si>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</si>
  <si>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</si>
  <si>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</si>
  <si>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</si>
  <si>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</si>
  <si>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</si>
  <si>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</si>
  <si>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</si>
  <si>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</si>
  <si>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</si>
  <si>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</si>
  <si>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</si>
  <si>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</si>
  <si>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</si>
  <si>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</si>
  <si>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</si>
  <si>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</si>
  <si>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</si>
  <si>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</si>
  <si>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</si>
  <si>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</si>
  <si>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</si>
  <si>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</si>
  <si>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</si>
  <si>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</si>
  <si>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</si>
  <si>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</si>
  <si>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</si>
  <si>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</si>
  <si>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</si>
  <si>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</si>
  <si>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</si>
  <si>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</si>
  <si>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</si>
  <si>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</si>
  <si>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</si>
  <si>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</si>
  <si>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</si>
  <si>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</si>
  <si>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</si>
  <si>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</si>
  <si>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</si>
  <si>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</si>
  <si>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</si>
  <si>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</si>
  <si>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</si>
  <si>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</si>
  <si>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</si>
  <si>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</si>
  <si>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</si>
  <si>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</si>
  <si>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</si>
  <si>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</si>
  <si>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</si>
  <si>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</si>
  <si>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</si>
  <si>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</si>
  <si>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</si>
  <si>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</si>
  <si>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</si>
  <si>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</si>
  <si>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</si>
  <si>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</si>
  <si>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</si>
  <si>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</si>
  <si>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</si>
  <si>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</si>
  <si>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</si>
  <si>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</si>
  <si>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</si>
  <si>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</si>
  <si>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</si>
  <si>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</si>
  <si>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</si>
  <si>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</si>
  <si>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</si>
  <si>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</si>
  <si>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</si>
  <si>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</si>
  <si>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станом на 17.09.2018</t>
  </si>
  <si>
    <r>
      <t xml:space="preserve">станом на 17.09.2018р.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</si>
  <si>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17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</si>
  <si>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17.09.2018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</si>
  <si>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17.09.2018р.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</si>
</sst>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11"/>
        <c:crosses val="autoZero"/>
        <c:auto val="0"/>
        <c:lblOffset val="100"/>
        <c:tickLblSkip val="1"/>
        <c:noMultiLvlLbl val="0"/>
      </c:catAx>
      <c:valAx>
        <c:axId val="52717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422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672168"/>
        <c:axId val="21505193"/>
      </c:bar3D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216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329010"/>
        <c:axId val="64199043"/>
      </c:bar3D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901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autoZero"/>
        <c:auto val="0"/>
        <c:lblOffset val="100"/>
        <c:tickLblSkip val="1"/>
        <c:noMultiLvlLbl val="0"/>
      </c:catAx>
      <c:valAx>
        <c:axId val="243554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721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86573"/>
        <c:crosses val="autoZero"/>
        <c:auto val="0"/>
        <c:lblOffset val="100"/>
        <c:tickLblSkip val="1"/>
        <c:noMultiLvlLbl val="0"/>
      </c:catAx>
      <c:valAx>
        <c:axId val="968657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589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919"/>
        <c:crosses val="autoZero"/>
        <c:auto val="0"/>
        <c:lblOffset val="100"/>
        <c:tickLblSkip val="1"/>
        <c:noMultiLvlLbl val="0"/>
      </c:catAx>
      <c:valAx>
        <c:axId val="464149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702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5081088"/>
        <c:axId val="1512065"/>
      </c:lineChart>
      <c:catAx>
        <c:axId val="150810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810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68411"/>
        <c:crosses val="autoZero"/>
        <c:auto val="0"/>
        <c:lblOffset val="100"/>
        <c:tickLblSkip val="1"/>
        <c:noMultiLvlLbl val="0"/>
      </c:catAx>
      <c:valAx>
        <c:axId val="5536841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085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 val="autoZero"/>
        <c:auto val="0"/>
        <c:lblOffset val="100"/>
        <c:tickLblSkip val="1"/>
        <c:noMultiLvlLbl val="0"/>
      </c:catAx>
      <c:valAx>
        <c:axId val="5565627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536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 val="autoZero"/>
        <c:auto val="0"/>
        <c:lblOffset val="100"/>
        <c:tickLblSkip val="1"/>
        <c:noMultiLvlLbl val="0"/>
      </c:catAx>
      <c:valAx>
        <c:axId val="1186455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4444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1 134 475,8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- 87 941,9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- 87 931,5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3">
        <row r="6">
          <cell r="G6">
            <v>1172.44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118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10472.21</v>
      </c>
      <c r="H29" s="45">
        <v>18</v>
      </c>
      <c r="I29" s="45">
        <v>15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14096.71</v>
      </c>
      <c r="N29" s="47">
        <f>M29-L29</f>
        <v>-16756.32</v>
      </c>
      <c r="O29" s="180">
        <f>вересень!S29</f>
        <v>1.1724400000000001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670670.16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133640.94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191184.18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24469.44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69762.9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31155.810000000063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1134475.84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10472.21</v>
      </c>
    </row>
    <row r="61" spans="1:3" ht="25.5">
      <c r="A61" s="76" t="s">
        <v>56</v>
      </c>
      <c r="B61" s="9">
        <f>H29</f>
        <v>18</v>
      </c>
      <c r="C61" s="9">
        <f>I29</f>
        <v>15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2" sqref="L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1.1724400000000001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0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F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4839.548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4839.5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4839.5</v>
      </c>
      <c r="R6" s="69">
        <v>10.84</v>
      </c>
      <c r="S6" s="65">
        <v>0</v>
      </c>
      <c r="T6" s="70">
        <v>4173.1</v>
      </c>
      <c r="U6" s="126">
        <v>0</v>
      </c>
      <c r="V6" s="127"/>
      <c r="W6" s="122">
        <v>0</v>
      </c>
      <c r="X6" s="68">
        <f aca="true" t="shared" si="3" ref="X6:X23">R6+S6+U6+T6+V6+W6</f>
        <v>4183.9400000000005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4839.5</v>
      </c>
      <c r="R7" s="71">
        <v>0</v>
      </c>
      <c r="S7" s="72">
        <v>0</v>
      </c>
      <c r="T7" s="73">
        <v>0</v>
      </c>
      <c r="U7" s="147">
        <v>0</v>
      </c>
      <c r="V7" s="148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4839.5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4839.5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4839.5</v>
      </c>
      <c r="R10" s="71">
        <v>0</v>
      </c>
      <c r="S10" s="72">
        <v>0</v>
      </c>
      <c r="T10" s="70">
        <v>25</v>
      </c>
      <c r="U10" s="126">
        <v>0</v>
      </c>
      <c r="V10" s="127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4839.5</v>
      </c>
      <c r="R11" s="69">
        <v>0</v>
      </c>
      <c r="S11" s="65">
        <v>0</v>
      </c>
      <c r="T11" s="70">
        <v>1.9</v>
      </c>
      <c r="U11" s="126">
        <v>0</v>
      </c>
      <c r="V11" s="127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4839.5</v>
      </c>
      <c r="R12" s="69">
        <v>0</v>
      </c>
      <c r="S12" s="65">
        <v>0</v>
      </c>
      <c r="T12" s="70">
        <v>3.9</v>
      </c>
      <c r="U12" s="126">
        <v>0</v>
      </c>
      <c r="V12" s="127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4839.5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1</v>
      </c>
      <c r="X13" s="68">
        <f t="shared" si="3"/>
        <v>1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4839.5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4839.5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4839.5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4839.5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4839.5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4839.5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4839.5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4839.5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4839.5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4839.5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39715.4</v>
      </c>
      <c r="C24" s="85">
        <f t="shared" si="4"/>
        <v>266.6</v>
      </c>
      <c r="D24" s="107">
        <f t="shared" si="4"/>
        <v>266.6</v>
      </c>
      <c r="E24" s="107">
        <f t="shared" si="4"/>
        <v>0</v>
      </c>
      <c r="F24" s="85">
        <f t="shared" si="4"/>
        <v>439.25</v>
      </c>
      <c r="G24" s="85">
        <f t="shared" si="4"/>
        <v>2180.9</v>
      </c>
      <c r="H24" s="85">
        <f t="shared" si="4"/>
        <v>4242.2</v>
      </c>
      <c r="I24" s="85">
        <f t="shared" si="4"/>
        <v>784.4000000000001</v>
      </c>
      <c r="J24" s="85">
        <f t="shared" si="4"/>
        <v>382.3</v>
      </c>
      <c r="K24" s="85">
        <f t="shared" si="4"/>
        <v>616.1</v>
      </c>
      <c r="L24" s="85">
        <f t="shared" si="4"/>
        <v>157.8</v>
      </c>
      <c r="M24" s="84">
        <f t="shared" si="4"/>
        <v>-389.47000000000037</v>
      </c>
      <c r="N24" s="84">
        <f t="shared" si="4"/>
        <v>48395.479999999996</v>
      </c>
      <c r="O24" s="84">
        <f t="shared" si="4"/>
        <v>124560</v>
      </c>
      <c r="P24" s="86">
        <f>N24/O24</f>
        <v>0.38853147077713546</v>
      </c>
      <c r="Q24" s="2"/>
      <c r="R24" s="75">
        <f>SUM(R4:R23)</f>
        <v>10.84</v>
      </c>
      <c r="S24" s="75">
        <f>SUM(S4:S23)</f>
        <v>0</v>
      </c>
      <c r="T24" s="75">
        <f>SUM(T4:T23)</f>
        <v>4229</v>
      </c>
      <c r="U24" s="143">
        <f>SUM(U4:U23)</f>
        <v>2</v>
      </c>
      <c r="V24" s="144"/>
      <c r="W24" s="119">
        <f>SUM(W4:W23)</f>
        <v>1</v>
      </c>
      <c r="X24" s="111">
        <f>R24+S24+U24+T24+V24+W24</f>
        <v>4242.84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43360</v>
      </c>
      <c r="S29" s="146">
        <v>1.1724400000000001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43360</v>
      </c>
      <c r="S39" s="135">
        <v>0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2018-09-17T08:19:59Z</dcterms:modified>
  <cp:category/>
  <cp:version/>
  <cp:contentType/>
  <cp:contentStatus/>
</cp:coreProperties>
</file>